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95" windowHeight="10110" activeTab="0"/>
  </bookViews>
  <sheets>
    <sheet name="עברית" sheetId="1" r:id="rId1"/>
    <sheet name="Englis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<sst xmlns="http://schemas.openxmlformats.org/spreadsheetml/2006/main" count="177" uniqueCount="92">
  <si>
    <t>מערבית למכשול</t>
  </si>
  <si>
    <t>מכשול</t>
  </si>
  <si>
    <t>כביש 80 (סה"כ)</t>
  </si>
  <si>
    <t>כביש 80 (ייתרה, ID 17-21)</t>
  </si>
  <si>
    <t>כביש 90</t>
  </si>
  <si>
    <t>בקעה</t>
  </si>
  <si>
    <t>סה"כ מסדרונות</t>
  </si>
  <si>
    <t>חברון</t>
  </si>
  <si>
    <t>נילי - נעלה</t>
  </si>
  <si>
    <t>חוצה שומרון</t>
  </si>
  <si>
    <t>מסדרונות</t>
  </si>
  <si>
    <t>סה"כ אזורי התכנסות (כביש 90)</t>
  </si>
  <si>
    <t>21</t>
  </si>
  <si>
    <t>20</t>
  </si>
  <si>
    <t>19</t>
  </si>
  <si>
    <t>18</t>
  </si>
  <si>
    <t>בקעת הירדן</t>
  </si>
  <si>
    <t>17</t>
  </si>
  <si>
    <t>סה"כ אזורי התכנסות (כביש 80)</t>
  </si>
  <si>
    <t>16</t>
  </si>
  <si>
    <t>בית לחם</t>
  </si>
  <si>
    <t>15</t>
  </si>
  <si>
    <t>14</t>
  </si>
  <si>
    <t>יריחו</t>
  </si>
  <si>
    <t>13</t>
  </si>
  <si>
    <t>ביר נבאללה</t>
  </si>
  <si>
    <t>12</t>
  </si>
  <si>
    <t>443</t>
  </si>
  <si>
    <t>11</t>
  </si>
  <si>
    <t>בית אל</t>
  </si>
  <si>
    <t>10</t>
  </si>
  <si>
    <t>רמאללה</t>
  </si>
  <si>
    <t>9</t>
  </si>
  <si>
    <t>רנטיס</t>
  </si>
  <si>
    <t>8</t>
  </si>
  <si>
    <t>7</t>
  </si>
  <si>
    <t>6</t>
  </si>
  <si>
    <t>קלקליה</t>
  </si>
  <si>
    <t>5</t>
  </si>
  <si>
    <t>שכם-טולכרם</t>
  </si>
  <si>
    <t>4</t>
  </si>
  <si>
    <t>ערבה</t>
  </si>
  <si>
    <t>3</t>
  </si>
  <si>
    <t>ג'נין</t>
  </si>
  <si>
    <t>2</t>
  </si>
  <si>
    <t>0</t>
  </si>
  <si>
    <t>רצועת עזה</t>
  </si>
  <si>
    <t>1</t>
  </si>
  <si>
    <t>פלסטינים</t>
  </si>
  <si>
    <t>התנחלויות</t>
  </si>
  <si>
    <t>ישראלים</t>
  </si>
  <si>
    <t>אחוזים</t>
  </si>
  <si>
    <t>שטח (קמ"ר)</t>
  </si>
  <si>
    <t>אורך (ק"מ)</t>
  </si>
  <si>
    <t>שם</t>
  </si>
  <si>
    <t>אזורי התכנסות</t>
  </si>
  <si>
    <t>דמוגרפיה</t>
  </si>
  <si>
    <t>גאוגרפיה</t>
  </si>
  <si>
    <t>Geography</t>
  </si>
  <si>
    <t>Demography</t>
  </si>
  <si>
    <t>Realignment Areas</t>
  </si>
  <si>
    <t>Name</t>
  </si>
  <si>
    <t>Area (sq. km.)</t>
  </si>
  <si>
    <t>Percentage</t>
  </si>
  <si>
    <t>Israelis</t>
  </si>
  <si>
    <t>Settlements</t>
  </si>
  <si>
    <t>Palestinians</t>
  </si>
  <si>
    <t>Gaza Strip</t>
  </si>
  <si>
    <t>Length (km.)</t>
  </si>
  <si>
    <t>Jenin</t>
  </si>
  <si>
    <t>Araba</t>
  </si>
  <si>
    <t>Nablus - Tulkarm</t>
  </si>
  <si>
    <t>Qalqilya</t>
  </si>
  <si>
    <t>Rantis</t>
  </si>
  <si>
    <t>Ramallah</t>
  </si>
  <si>
    <t>Beit El</t>
  </si>
  <si>
    <t>Bir Naballah</t>
  </si>
  <si>
    <t>Jericho</t>
  </si>
  <si>
    <t>Bethlehem</t>
  </si>
  <si>
    <t>Hebron</t>
  </si>
  <si>
    <t>Jordan Valley</t>
  </si>
  <si>
    <t>Total Realignment Areas (Road 80)</t>
  </si>
  <si>
    <t>Total Realignment Areas (Road 90)</t>
  </si>
  <si>
    <t>Corridors</t>
  </si>
  <si>
    <t>Trans Samaria</t>
  </si>
  <si>
    <t>Nili-Na'ale</t>
  </si>
  <si>
    <t>Total Corridors</t>
  </si>
  <si>
    <t>Road 90</t>
  </si>
  <si>
    <t>Road 80 (difference; ID 17-21)</t>
  </si>
  <si>
    <t>Road 80 (total)</t>
  </si>
  <si>
    <t>Barrier</t>
  </si>
  <si>
    <t>West of Barrier</t>
  </si>
</sst>
</file>

<file path=xl/styles.xml><?xml version="1.0" encoding="utf-8"?>
<styleSheet xmlns="http://schemas.openxmlformats.org/spreadsheetml/2006/main">
  <numFmts count="1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12">
    <font>
      <sz val="10"/>
      <name val="Tahoma"/>
      <family val="0"/>
    </font>
    <font>
      <sz val="10"/>
      <name val="David"/>
      <family val="0"/>
    </font>
    <font>
      <u val="single"/>
      <sz val="10"/>
      <name val="David"/>
      <family val="0"/>
    </font>
    <font>
      <b/>
      <u val="single"/>
      <sz val="10"/>
      <name val="David"/>
      <family val="0"/>
    </font>
    <font>
      <sz val="6"/>
      <name val="David"/>
      <family val="0"/>
    </font>
    <font>
      <sz val="8"/>
      <name val="David"/>
      <family val="0"/>
    </font>
    <font>
      <i/>
      <sz val="10"/>
      <name val="David"/>
      <family val="0"/>
    </font>
    <font>
      <i/>
      <sz val="8"/>
      <name val="David"/>
      <family val="0"/>
    </font>
    <font>
      <b/>
      <sz val="11"/>
      <name val="David"/>
      <family val="0"/>
    </font>
    <font>
      <sz val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1" fillId="2" borderId="0" xfId="0" applyNumberFormat="1" applyFont="1" applyFill="1" applyBorder="1" applyAlignment="1">
      <alignment horizontal="center"/>
    </xf>
    <xf numFmtId="10" fontId="1" fillId="2" borderId="0" xfId="0" applyNumberFormat="1" applyFont="1" applyFill="1" applyBorder="1" applyAlignment="1">
      <alignment horizontal="center"/>
    </xf>
    <xf numFmtId="172" fontId="1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3" fontId="1" fillId="0" borderId="0" xfId="0" applyNumberFormat="1" applyFont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3" fontId="1" fillId="4" borderId="0" xfId="0" applyNumberFormat="1" applyFont="1" applyFill="1" applyBorder="1" applyAlignment="1">
      <alignment horizontal="center"/>
    </xf>
    <xf numFmtId="10" fontId="1" fillId="4" borderId="0" xfId="0" applyNumberFormat="1" applyFont="1" applyFill="1" applyBorder="1" applyAlignment="1">
      <alignment horizontal="center"/>
    </xf>
    <xf numFmtId="172" fontId="1" fillId="4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2" fillId="3" borderId="0" xfId="0" applyFont="1" applyFill="1" applyAlignment="1">
      <alignment/>
    </xf>
    <xf numFmtId="3" fontId="6" fillId="0" borderId="0" xfId="0" applyNumberFormat="1" applyFont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0" fontId="6" fillId="3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3" fontId="6" fillId="4" borderId="0" xfId="0" applyNumberFormat="1" applyFont="1" applyFill="1" applyBorder="1" applyAlignment="1">
      <alignment horizontal="center"/>
    </xf>
    <xf numFmtId="10" fontId="6" fillId="4" borderId="0" xfId="0" applyNumberFormat="1" applyFont="1" applyFill="1" applyBorder="1" applyAlignment="1">
      <alignment horizontal="center"/>
    </xf>
    <xf numFmtId="172" fontId="6" fillId="4" borderId="0" xfId="0" applyNumberFormat="1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3" borderId="0" xfId="0" applyNumberFormat="1" applyFont="1" applyFill="1" applyBorder="1" applyAlignment="1">
      <alignment horizontal="center"/>
    </xf>
    <xf numFmtId="49" fontId="1" fillId="4" borderId="0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49" fontId="3" fillId="3" borderId="0" xfId="0" applyNumberFormat="1" applyFont="1" applyFill="1" applyAlignment="1">
      <alignment horizontal="center"/>
    </xf>
    <xf numFmtId="49" fontId="1" fillId="3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49" fontId="8" fillId="3" borderId="0" xfId="0" applyNumberFormat="1" applyFont="1" applyFill="1" applyBorder="1" applyAlignment="1">
      <alignment horizontal="center"/>
    </xf>
    <xf numFmtId="49" fontId="8" fillId="3" borderId="0" xfId="0" applyNumberFormat="1" applyFont="1" applyFill="1" applyAlignment="1">
      <alignment horizontal="center"/>
    </xf>
    <xf numFmtId="49" fontId="1" fillId="3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rightToLeft="1" tabSelected="1" workbookViewId="0" topLeftCell="A1">
      <selection activeCell="I8" sqref="I8"/>
    </sheetView>
  </sheetViews>
  <sheetFormatPr defaultColWidth="9.140625" defaultRowHeight="12.75"/>
  <cols>
    <col min="1" max="1" width="11.57421875" style="0" bestFit="1" customWidth="1"/>
    <col min="2" max="2" width="23.421875" style="0" bestFit="1" customWidth="1"/>
    <col min="3" max="3" width="8.7109375" style="0" bestFit="1" customWidth="1"/>
    <col min="4" max="4" width="9.7109375" style="0" bestFit="1" customWidth="1"/>
    <col min="5" max="5" width="6.28125" style="0" bestFit="1" customWidth="1"/>
    <col min="6" max="6" width="7.28125" style="0" bestFit="1" customWidth="1"/>
    <col min="7" max="7" width="8.421875" style="0" bestFit="1" customWidth="1"/>
    <col min="8" max="8" width="7.8515625" style="0" bestFit="1" customWidth="1"/>
  </cols>
  <sheetData>
    <row r="1" spans="1:8" ht="15">
      <c r="A1" s="5"/>
      <c r="B1" s="9"/>
      <c r="C1" s="59" t="s">
        <v>57</v>
      </c>
      <c r="D1" s="59"/>
      <c r="E1" s="59"/>
      <c r="F1" s="60" t="s">
        <v>56</v>
      </c>
      <c r="G1" s="60"/>
      <c r="H1" s="60"/>
    </row>
    <row r="2" spans="1:8" ht="12.75">
      <c r="A2" s="10" t="s">
        <v>55</v>
      </c>
      <c r="B2" s="10" t="s">
        <v>54</v>
      </c>
      <c r="C2" s="34" t="s">
        <v>53</v>
      </c>
      <c r="D2" s="33" t="s">
        <v>52</v>
      </c>
      <c r="E2" s="33" t="s">
        <v>51</v>
      </c>
      <c r="F2" s="32" t="s">
        <v>50</v>
      </c>
      <c r="G2" s="10" t="s">
        <v>49</v>
      </c>
      <c r="H2" s="10" t="s">
        <v>48</v>
      </c>
    </row>
    <row r="3" spans="1:8" ht="12.75">
      <c r="A3" s="28" t="s">
        <v>47</v>
      </c>
      <c r="B3" s="31" t="s">
        <v>46</v>
      </c>
      <c r="C3" s="13">
        <v>111.354703778</v>
      </c>
      <c r="D3" s="13">
        <v>365</v>
      </c>
      <c r="E3" s="13"/>
      <c r="F3" s="11">
        <v>0</v>
      </c>
      <c r="G3" s="11" t="s">
        <v>45</v>
      </c>
      <c r="H3" s="11">
        <v>1389789</v>
      </c>
    </row>
    <row r="4" spans="1:8" ht="12.75">
      <c r="A4" s="5"/>
      <c r="B4" s="30"/>
      <c r="C4" s="29"/>
      <c r="D4" s="29"/>
      <c r="E4" s="29"/>
      <c r="F4" s="29"/>
      <c r="G4" s="29"/>
      <c r="H4" s="29"/>
    </row>
    <row r="5" spans="1:8" ht="12.75">
      <c r="A5" s="28" t="s">
        <v>44</v>
      </c>
      <c r="B5" s="28" t="s">
        <v>43</v>
      </c>
      <c r="C5" s="17">
        <v>197.00743291999999</v>
      </c>
      <c r="D5" s="17">
        <v>849.9716566665829</v>
      </c>
      <c r="E5" s="7">
        <f aca="true" t="shared" si="0" ref="E5:E19">D5/5636</f>
        <v>0.15081115270876205</v>
      </c>
      <c r="F5" s="6">
        <v>0</v>
      </c>
      <c r="G5" s="6">
        <v>0</v>
      </c>
      <c r="H5" s="6">
        <v>390850</v>
      </c>
    </row>
    <row r="6" spans="1:8" ht="12.75">
      <c r="A6" s="28" t="s">
        <v>42</v>
      </c>
      <c r="B6" s="28" t="s">
        <v>41</v>
      </c>
      <c r="C6" s="17">
        <v>38.263010721</v>
      </c>
      <c r="D6" s="17">
        <v>47.2653837737</v>
      </c>
      <c r="E6" s="7">
        <f t="shared" si="0"/>
        <v>0.008386334949201562</v>
      </c>
      <c r="F6" s="6">
        <v>516</v>
      </c>
      <c r="G6" s="6">
        <v>2</v>
      </c>
      <c r="H6" s="6">
        <v>16113</v>
      </c>
    </row>
    <row r="7" spans="1:8" ht="12.75">
      <c r="A7" s="28" t="s">
        <v>40</v>
      </c>
      <c r="B7" s="28" t="s">
        <v>39</v>
      </c>
      <c r="C7" s="17">
        <v>174.97600261</v>
      </c>
      <c r="D7" s="17">
        <v>501.72614495684996</v>
      </c>
      <c r="E7" s="7">
        <f t="shared" si="0"/>
        <v>0.08902167227765258</v>
      </c>
      <c r="F7" s="6">
        <v>6285</v>
      </c>
      <c r="G7" s="6">
        <v>9</v>
      </c>
      <c r="H7" s="6">
        <v>404406</v>
      </c>
    </row>
    <row r="8" spans="1:8" ht="12.75">
      <c r="A8" s="28" t="s">
        <v>38</v>
      </c>
      <c r="B8" s="61" t="s">
        <v>37</v>
      </c>
      <c r="C8" s="17">
        <v>32.883838464</v>
      </c>
      <c r="D8" s="17">
        <v>22.635678175319</v>
      </c>
      <c r="E8" s="7">
        <f t="shared" si="0"/>
        <v>0.004016266532171576</v>
      </c>
      <c r="F8" s="6">
        <v>0</v>
      </c>
      <c r="G8" s="6">
        <v>0</v>
      </c>
      <c r="H8" s="6">
        <v>53432</v>
      </c>
    </row>
    <row r="9" spans="1:8" ht="12.75">
      <c r="A9" s="28" t="s">
        <v>36</v>
      </c>
      <c r="B9" s="61"/>
      <c r="C9" s="17">
        <v>47.209033757</v>
      </c>
      <c r="D9" s="17">
        <v>55.936752372665005</v>
      </c>
      <c r="E9" s="7">
        <f t="shared" si="0"/>
        <v>0.009924902834042761</v>
      </c>
      <c r="F9" s="6">
        <v>0</v>
      </c>
      <c r="G9" s="6">
        <v>0</v>
      </c>
      <c r="H9" s="6">
        <v>33834</v>
      </c>
    </row>
    <row r="10" spans="1:8" ht="12.75">
      <c r="A10" s="28" t="s">
        <v>35</v>
      </c>
      <c r="B10" s="61"/>
      <c r="C10" s="17">
        <v>27.607149324</v>
      </c>
      <c r="D10" s="17">
        <v>24.854874882417</v>
      </c>
      <c r="E10" s="7">
        <f t="shared" si="0"/>
        <v>0.004410020383679382</v>
      </c>
      <c r="F10" s="6">
        <v>0</v>
      </c>
      <c r="G10" s="6">
        <v>0</v>
      </c>
      <c r="H10" s="6">
        <v>10435</v>
      </c>
    </row>
    <row r="11" spans="1:8" ht="12.75">
      <c r="A11" s="28" t="s">
        <v>34</v>
      </c>
      <c r="B11" s="28" t="s">
        <v>33</v>
      </c>
      <c r="C11" s="17">
        <v>37.718524798</v>
      </c>
      <c r="D11" s="17">
        <v>44.226799811903</v>
      </c>
      <c r="E11" s="7">
        <f t="shared" si="0"/>
        <v>0.0078471965599544</v>
      </c>
      <c r="F11" s="6">
        <v>0</v>
      </c>
      <c r="G11" s="6">
        <v>0</v>
      </c>
      <c r="H11" s="6">
        <v>20512</v>
      </c>
    </row>
    <row r="12" spans="1:8" ht="12.75">
      <c r="A12" s="28" t="s">
        <v>32</v>
      </c>
      <c r="B12" s="28" t="s">
        <v>31</v>
      </c>
      <c r="C12" s="17">
        <v>132.03987518</v>
      </c>
      <c r="D12" s="17">
        <v>433.647043708717</v>
      </c>
      <c r="E12" s="7">
        <f t="shared" si="0"/>
        <v>0.07694234274462686</v>
      </c>
      <c r="F12" s="6">
        <v>4426</v>
      </c>
      <c r="G12" s="6">
        <v>5</v>
      </c>
      <c r="H12" s="6">
        <v>234300</v>
      </c>
    </row>
    <row r="13" spans="1:8" ht="12.75">
      <c r="A13" s="28" t="s">
        <v>30</v>
      </c>
      <c r="B13" s="28" t="s">
        <v>29</v>
      </c>
      <c r="C13" s="17">
        <v>76.3</v>
      </c>
      <c r="D13" s="17">
        <v>122.2</v>
      </c>
      <c r="E13" s="7">
        <f t="shared" si="0"/>
        <v>0.021682044002838893</v>
      </c>
      <c r="F13" s="6">
        <v>16100</v>
      </c>
      <c r="G13" s="6">
        <v>5</v>
      </c>
      <c r="H13" s="6">
        <v>100660</v>
      </c>
    </row>
    <row r="14" spans="1:8" ht="12.75">
      <c r="A14" s="28" t="s">
        <v>28</v>
      </c>
      <c r="B14" s="28" t="s">
        <v>27</v>
      </c>
      <c r="C14" s="17">
        <v>50.212257906</v>
      </c>
      <c r="D14" s="17">
        <v>51.637803840875</v>
      </c>
      <c r="E14" s="7">
        <f t="shared" si="0"/>
        <v>0.009162136948345457</v>
      </c>
      <c r="F14" s="6">
        <v>0</v>
      </c>
      <c r="G14" s="6">
        <v>0</v>
      </c>
      <c r="H14" s="6">
        <v>44870</v>
      </c>
    </row>
    <row r="15" spans="1:8" ht="12.75">
      <c r="A15" s="28" t="s">
        <v>26</v>
      </c>
      <c r="B15" s="28" t="s">
        <v>25</v>
      </c>
      <c r="C15" s="17">
        <v>16.789390671</v>
      </c>
      <c r="D15" s="17">
        <v>10.621793189459</v>
      </c>
      <c r="E15" s="7">
        <f t="shared" si="0"/>
        <v>0.0018846332841481548</v>
      </c>
      <c r="F15" s="6">
        <v>0</v>
      </c>
      <c r="G15" s="6">
        <v>0</v>
      </c>
      <c r="H15" s="6">
        <v>13819</v>
      </c>
    </row>
    <row r="16" spans="1:8" ht="12.75">
      <c r="A16" s="28" t="s">
        <v>24</v>
      </c>
      <c r="B16" s="61" t="s">
        <v>23</v>
      </c>
      <c r="C16" s="17">
        <v>30.175977923999998</v>
      </c>
      <c r="D16" s="17">
        <v>23.071742214809</v>
      </c>
      <c r="E16" s="7">
        <f t="shared" si="0"/>
        <v>0.0040936377244160755</v>
      </c>
      <c r="F16" s="6">
        <v>0</v>
      </c>
      <c r="G16" s="6">
        <v>0</v>
      </c>
      <c r="H16" s="6">
        <v>0</v>
      </c>
    </row>
    <row r="17" spans="1:8" ht="12.75">
      <c r="A17" s="28" t="s">
        <v>22</v>
      </c>
      <c r="B17" s="61"/>
      <c r="C17" s="17">
        <v>60.759600418000005</v>
      </c>
      <c r="D17" s="17">
        <v>70.462052534097</v>
      </c>
      <c r="E17" s="7">
        <f t="shared" si="0"/>
        <v>0.012502138490790808</v>
      </c>
      <c r="F17" s="6">
        <v>0</v>
      </c>
      <c r="G17" s="6">
        <v>0</v>
      </c>
      <c r="H17" s="6">
        <v>34642</v>
      </c>
    </row>
    <row r="18" spans="1:8" ht="12.75">
      <c r="A18" s="28" t="s">
        <v>21</v>
      </c>
      <c r="B18" s="28" t="s">
        <v>20</v>
      </c>
      <c r="C18" s="17">
        <v>152.199318489</v>
      </c>
      <c r="D18" s="17">
        <v>329.513092075362</v>
      </c>
      <c r="E18" s="7">
        <f t="shared" si="0"/>
        <v>0.05846577219222179</v>
      </c>
      <c r="F18" s="6">
        <v>2468</v>
      </c>
      <c r="G18" s="6">
        <v>4</v>
      </c>
      <c r="H18" s="6">
        <v>198695</v>
      </c>
    </row>
    <row r="19" spans="1:8" ht="12.75">
      <c r="A19" s="28" t="s">
        <v>19</v>
      </c>
      <c r="B19" s="28" t="s">
        <v>7</v>
      </c>
      <c r="C19" s="17">
        <v>140.701275239</v>
      </c>
      <c r="D19" s="17">
        <v>625.534699635556</v>
      </c>
      <c r="E19" s="7">
        <f t="shared" si="0"/>
        <v>0.11098912342717458</v>
      </c>
      <c r="F19" s="6">
        <v>3793</v>
      </c>
      <c r="G19" s="6">
        <v>9</v>
      </c>
      <c r="H19" s="6">
        <v>504903</v>
      </c>
    </row>
    <row r="20" spans="1:8" ht="12.75">
      <c r="A20" s="28"/>
      <c r="B20" s="27" t="s">
        <v>18</v>
      </c>
      <c r="C20" s="26">
        <v>931.8</v>
      </c>
      <c r="D20" s="26">
        <f>SUM(D5:D19)</f>
        <v>3213.3055178383124</v>
      </c>
      <c r="E20" s="12">
        <f>SUM(E5:E19)</f>
        <v>0.570139375060027</v>
      </c>
      <c r="F20" s="11">
        <f>SUM(F5:F19)</f>
        <v>33588</v>
      </c>
      <c r="G20" s="11">
        <f>SUM(G5:G19)</f>
        <v>34</v>
      </c>
      <c r="H20" s="11">
        <f>SUM(H5:H19)</f>
        <v>2061471</v>
      </c>
    </row>
    <row r="21" spans="1:8" ht="12.75">
      <c r="A21" s="28" t="s">
        <v>17</v>
      </c>
      <c r="B21" s="61" t="s">
        <v>16</v>
      </c>
      <c r="C21" s="17">
        <v>50.632851241</v>
      </c>
      <c r="D21" s="17">
        <v>111.988336066198</v>
      </c>
      <c r="E21" s="7">
        <f>D21/5636</f>
        <v>0.019870180281440383</v>
      </c>
      <c r="F21" s="6">
        <v>0</v>
      </c>
      <c r="G21" s="6">
        <v>0</v>
      </c>
      <c r="H21" s="6">
        <v>200</v>
      </c>
    </row>
    <row r="22" spans="1:8" ht="12.75">
      <c r="A22" s="28" t="s">
        <v>15</v>
      </c>
      <c r="B22" s="61"/>
      <c r="C22" s="17">
        <v>91.511878314</v>
      </c>
      <c r="D22" s="17">
        <v>273.08065789597896</v>
      </c>
      <c r="E22" s="7">
        <f>D22/5636</f>
        <v>0.04845292013768257</v>
      </c>
      <c r="F22" s="6">
        <v>792</v>
      </c>
      <c r="G22" s="6">
        <v>7</v>
      </c>
      <c r="H22" s="6">
        <v>4456</v>
      </c>
    </row>
    <row r="23" spans="1:8" ht="12.75">
      <c r="A23" s="28" t="s">
        <v>14</v>
      </c>
      <c r="B23" s="61"/>
      <c r="C23" s="17">
        <v>58.336342034</v>
      </c>
      <c r="D23" s="17">
        <v>145.468871688912</v>
      </c>
      <c r="E23" s="7">
        <f>D23/5636</f>
        <v>0.025810658567940382</v>
      </c>
      <c r="F23" s="6">
        <v>2077</v>
      </c>
      <c r="G23" s="6">
        <v>3</v>
      </c>
      <c r="H23" s="6">
        <v>2326</v>
      </c>
    </row>
    <row r="24" spans="1:8" ht="12.75">
      <c r="A24" s="28" t="s">
        <v>13</v>
      </c>
      <c r="B24" s="61"/>
      <c r="C24" s="17">
        <v>57.6</v>
      </c>
      <c r="D24" s="17">
        <v>110.4</v>
      </c>
      <c r="E24" s="7">
        <f>D24/5636</f>
        <v>0.01958836053938964</v>
      </c>
      <c r="F24" s="6">
        <v>1261</v>
      </c>
      <c r="G24" s="6">
        <v>2</v>
      </c>
      <c r="H24" s="6">
        <v>0</v>
      </c>
    </row>
    <row r="25" spans="1:8" ht="12.75">
      <c r="A25" s="28" t="s">
        <v>12</v>
      </c>
      <c r="B25" s="61"/>
      <c r="C25" s="17">
        <v>144.380799988</v>
      </c>
      <c r="D25" s="17">
        <v>406.85914912773</v>
      </c>
      <c r="E25" s="7">
        <f>D25/5636</f>
        <v>0.07218934512557311</v>
      </c>
      <c r="F25" s="6">
        <v>0</v>
      </c>
      <c r="G25" s="6">
        <v>0</v>
      </c>
      <c r="H25" s="6">
        <v>0</v>
      </c>
    </row>
    <row r="26" spans="1:8" ht="12.75">
      <c r="A26" s="28"/>
      <c r="B26" s="27" t="s">
        <v>11</v>
      </c>
      <c r="C26" s="26">
        <v>937.5</v>
      </c>
      <c r="D26" s="26">
        <f>SUM(D20:D25)</f>
        <v>4261.102532617131</v>
      </c>
      <c r="E26" s="12">
        <f>SUM(E20:E25)</f>
        <v>0.756050839712053</v>
      </c>
      <c r="F26" s="11">
        <f>SUM(F20:F25)</f>
        <v>37718</v>
      </c>
      <c r="G26" s="11">
        <f>SUM(G20:G25)</f>
        <v>46</v>
      </c>
      <c r="H26" s="11">
        <f>SUM(H20:H25)</f>
        <v>2068453</v>
      </c>
    </row>
    <row r="27" spans="1:8" ht="12.75">
      <c r="A27" s="23"/>
      <c r="B27" s="23"/>
      <c r="C27" s="17"/>
      <c r="D27" s="21"/>
      <c r="E27" s="20"/>
      <c r="F27" s="19"/>
      <c r="G27" s="19"/>
      <c r="H27" s="19"/>
    </row>
    <row r="28" spans="1:8" ht="12.75">
      <c r="A28" s="10" t="s">
        <v>10</v>
      </c>
      <c r="B28" s="18"/>
      <c r="C28" s="17"/>
      <c r="D28" s="17"/>
      <c r="E28" s="7"/>
      <c r="F28" s="6"/>
      <c r="G28" s="6"/>
      <c r="H28" s="6"/>
    </row>
    <row r="29" spans="1:8" ht="12.75">
      <c r="A29" s="5"/>
      <c r="B29" s="9" t="s">
        <v>9</v>
      </c>
      <c r="C29" s="17">
        <v>56.3</v>
      </c>
      <c r="D29" s="17">
        <v>64.8</v>
      </c>
      <c r="E29" s="7">
        <f>D29/5636</f>
        <v>0.011497515968772179</v>
      </c>
      <c r="F29" s="6">
        <v>4814</v>
      </c>
      <c r="G29" s="6">
        <v>3</v>
      </c>
      <c r="H29" s="6">
        <v>2236</v>
      </c>
    </row>
    <row r="30" spans="1:8" ht="12.75">
      <c r="A30" s="5"/>
      <c r="B30" s="9" t="s">
        <v>8</v>
      </c>
      <c r="C30" s="17">
        <v>24.4</v>
      </c>
      <c r="D30" s="17">
        <v>14.5</v>
      </c>
      <c r="E30" s="7">
        <f>D30/5636</f>
        <v>0.0025727466288147623</v>
      </c>
      <c r="F30" s="6">
        <v>1429</v>
      </c>
      <c r="G30" s="6">
        <v>2</v>
      </c>
      <c r="H30" s="6">
        <v>844</v>
      </c>
    </row>
    <row r="31" spans="1:8" ht="12.75">
      <c r="A31" s="5"/>
      <c r="B31" s="9">
        <v>443</v>
      </c>
      <c r="C31" s="17">
        <v>21.6</v>
      </c>
      <c r="D31" s="17">
        <v>7.4</v>
      </c>
      <c r="E31" s="7">
        <f>D31/5636</f>
        <v>0.001312987934705465</v>
      </c>
      <c r="F31" s="6">
        <v>0</v>
      </c>
      <c r="G31" s="6">
        <v>0</v>
      </c>
      <c r="H31" s="6">
        <v>0</v>
      </c>
    </row>
    <row r="32" spans="1:8" ht="12.75">
      <c r="A32" s="5"/>
      <c r="B32" s="9" t="s">
        <v>7</v>
      </c>
      <c r="C32" s="17">
        <v>119.5</v>
      </c>
      <c r="D32" s="17">
        <v>157.1</v>
      </c>
      <c r="E32" s="7">
        <f>D32/5636</f>
        <v>0.027874378992193045</v>
      </c>
      <c r="F32" s="6">
        <v>7804</v>
      </c>
      <c r="G32" s="6">
        <v>4</v>
      </c>
      <c r="H32" s="6">
        <v>6997</v>
      </c>
    </row>
    <row r="33" spans="1:8" ht="12.75">
      <c r="A33" s="5"/>
      <c r="B33" s="22" t="s">
        <v>6</v>
      </c>
      <c r="C33" s="26"/>
      <c r="D33" s="26">
        <f>SUM(D29:D32)</f>
        <v>243.8</v>
      </c>
      <c r="E33" s="25">
        <f>SUM(E29:E32)</f>
        <v>0.043257629524485454</v>
      </c>
      <c r="F33" s="24">
        <f>SUM(F29:F32)</f>
        <v>14047</v>
      </c>
      <c r="G33" s="24">
        <f>SUM(G29:G32)</f>
        <v>9</v>
      </c>
      <c r="H33" s="24">
        <f>SUM(H29:H32)</f>
        <v>10077</v>
      </c>
    </row>
    <row r="34" spans="1:8" ht="12.75">
      <c r="A34" s="23"/>
      <c r="B34" s="22"/>
      <c r="C34" s="21"/>
      <c r="D34" s="21"/>
      <c r="E34" s="20"/>
      <c r="F34" s="19"/>
      <c r="G34" s="19"/>
      <c r="H34" s="19"/>
    </row>
    <row r="35" spans="1:8" ht="12.75">
      <c r="A35" s="10" t="s">
        <v>5</v>
      </c>
      <c r="B35" s="18"/>
      <c r="C35" s="17"/>
      <c r="D35" s="17"/>
      <c r="E35" s="7"/>
      <c r="F35" s="6"/>
      <c r="G35" s="6"/>
      <c r="H35" s="6"/>
    </row>
    <row r="36" spans="1:8" ht="12.75">
      <c r="A36" s="5"/>
      <c r="B36" s="9" t="s">
        <v>4</v>
      </c>
      <c r="C36" s="13">
        <v>394</v>
      </c>
      <c r="D36" s="13">
        <v>611.5</v>
      </c>
      <c r="E36" s="12">
        <f>D36/5636</f>
        <v>0.10849893541518808</v>
      </c>
      <c r="F36" s="11">
        <v>5834</v>
      </c>
      <c r="G36" s="11">
        <v>18</v>
      </c>
      <c r="H36" s="11">
        <v>6230</v>
      </c>
    </row>
    <row r="37" spans="1:8" ht="12.75">
      <c r="A37" s="5"/>
      <c r="B37" s="9" t="s">
        <v>3</v>
      </c>
      <c r="C37" s="17">
        <v>402.461871577</v>
      </c>
      <c r="D37" s="17">
        <v>1047.797014778819</v>
      </c>
      <c r="E37" s="7">
        <f>D37/5636</f>
        <v>0.18591146465202607</v>
      </c>
      <c r="F37" s="6">
        <v>4130</v>
      </c>
      <c r="G37" s="6">
        <v>12</v>
      </c>
      <c r="H37" s="6">
        <v>6982</v>
      </c>
    </row>
    <row r="38" spans="1:8" ht="12.75">
      <c r="A38" s="5"/>
      <c r="B38" s="9" t="s">
        <v>2</v>
      </c>
      <c r="C38" s="13">
        <f>SUM(C36:C37)</f>
        <v>796.461871577</v>
      </c>
      <c r="D38" s="13">
        <f>SUM(D36:D37)</f>
        <v>1659.297014778819</v>
      </c>
      <c r="E38" s="12">
        <f>D38/5636</f>
        <v>0.29441040006721414</v>
      </c>
      <c r="F38" s="11">
        <f>SUM(F36:F37)</f>
        <v>9964</v>
      </c>
      <c r="G38" s="11">
        <f>SUM(G36:G37)</f>
        <v>30</v>
      </c>
      <c r="H38" s="11">
        <f>SUM(H36:H37)</f>
        <v>13212</v>
      </c>
    </row>
    <row r="39" spans="1:8" ht="12.75">
      <c r="A39" s="5"/>
      <c r="B39" s="9"/>
      <c r="C39" s="8"/>
      <c r="D39" s="8"/>
      <c r="E39" s="7"/>
      <c r="F39" s="6"/>
      <c r="G39" s="6"/>
      <c r="H39" s="6"/>
    </row>
    <row r="40" spans="1:8" ht="12.75">
      <c r="A40" s="10" t="s">
        <v>1</v>
      </c>
      <c r="B40" s="9"/>
      <c r="C40" s="8"/>
      <c r="D40" s="8"/>
      <c r="E40" s="7"/>
      <c r="F40" s="6"/>
      <c r="G40" s="6"/>
      <c r="H40" s="6"/>
    </row>
    <row r="41" spans="1:8" ht="12.75">
      <c r="A41" s="5"/>
      <c r="B41" s="4" t="s">
        <v>0</v>
      </c>
      <c r="C41" s="3">
        <v>682.3</v>
      </c>
      <c r="D41" s="3">
        <v>484.5</v>
      </c>
      <c r="E41" s="2">
        <f>D41/5636</f>
        <v>0.0859652235628105</v>
      </c>
      <c r="F41" s="1">
        <v>352256</v>
      </c>
      <c r="G41" s="1">
        <v>65</v>
      </c>
      <c r="H41" s="1">
        <v>230898</v>
      </c>
    </row>
    <row r="42" spans="3:8" ht="12.75">
      <c r="C42" s="65"/>
      <c r="D42" s="65"/>
      <c r="E42" s="65"/>
      <c r="F42" s="65"/>
      <c r="G42" s="65"/>
      <c r="H42" s="65"/>
    </row>
  </sheetData>
  <mergeCells count="5">
    <mergeCell ref="C1:E1"/>
    <mergeCell ref="F1:H1"/>
    <mergeCell ref="B21:B25"/>
    <mergeCell ref="B8:B10"/>
    <mergeCell ref="B16:B1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K29" sqref="K29"/>
    </sheetView>
  </sheetViews>
  <sheetFormatPr defaultColWidth="9.140625" defaultRowHeight="12.75"/>
  <cols>
    <col min="1" max="1" width="16.7109375" style="0" bestFit="1" customWidth="1"/>
    <col min="2" max="2" width="28.8515625" style="0" bestFit="1" customWidth="1"/>
    <col min="3" max="3" width="11.28125" style="0" bestFit="1" customWidth="1"/>
    <col min="4" max="4" width="12.28125" style="0" bestFit="1" customWidth="1"/>
    <col min="5" max="5" width="10.00390625" style="0" bestFit="1" customWidth="1"/>
    <col min="6" max="6" width="7.00390625" style="0" bestFit="1" customWidth="1"/>
    <col min="7" max="7" width="10.28125" style="0" bestFit="1" customWidth="1"/>
    <col min="8" max="8" width="10.7109375" style="0" bestFit="1" customWidth="1"/>
  </cols>
  <sheetData>
    <row r="1" spans="1:8" ht="15">
      <c r="A1" s="5"/>
      <c r="B1" s="9"/>
      <c r="C1" s="59" t="s">
        <v>58</v>
      </c>
      <c r="D1" s="59"/>
      <c r="E1" s="59"/>
      <c r="F1" s="60" t="s">
        <v>59</v>
      </c>
      <c r="G1" s="60"/>
      <c r="H1" s="60"/>
    </row>
    <row r="2" spans="1:8" ht="12.75">
      <c r="A2" s="10" t="s">
        <v>60</v>
      </c>
      <c r="B2" s="10" t="s">
        <v>61</v>
      </c>
      <c r="C2" s="34" t="s">
        <v>68</v>
      </c>
      <c r="D2" s="33" t="s">
        <v>62</v>
      </c>
      <c r="E2" s="33" t="s">
        <v>63</v>
      </c>
      <c r="F2" s="32" t="s">
        <v>64</v>
      </c>
      <c r="G2" s="10" t="s">
        <v>65</v>
      </c>
      <c r="H2" s="10" t="s">
        <v>66</v>
      </c>
    </row>
    <row r="3" spans="1:8" ht="12.75">
      <c r="A3" s="28" t="s">
        <v>47</v>
      </c>
      <c r="B3" s="31" t="s">
        <v>67</v>
      </c>
      <c r="C3" s="13">
        <v>111.354703778</v>
      </c>
      <c r="D3" s="13">
        <v>365</v>
      </c>
      <c r="E3" s="13"/>
      <c r="F3" s="11">
        <v>0</v>
      </c>
      <c r="G3" s="11" t="s">
        <v>45</v>
      </c>
      <c r="H3" s="11">
        <v>1389789</v>
      </c>
    </row>
    <row r="4" spans="1:8" ht="12.75">
      <c r="A4" s="5"/>
      <c r="B4" s="30"/>
      <c r="C4" s="29"/>
      <c r="D4" s="29"/>
      <c r="E4" s="29"/>
      <c r="F4" s="29"/>
      <c r="G4" s="29"/>
      <c r="H4" s="29"/>
    </row>
    <row r="5" spans="1:8" ht="12.75">
      <c r="A5" s="28" t="s">
        <v>44</v>
      </c>
      <c r="B5" s="28" t="s">
        <v>69</v>
      </c>
      <c r="C5" s="17">
        <v>197.00743291999999</v>
      </c>
      <c r="D5" s="16">
        <v>849.9716566665829</v>
      </c>
      <c r="E5" s="15">
        <f aca="true" t="shared" si="0" ref="E5:E19">D5/5636</f>
        <v>0.15081115270876205</v>
      </c>
      <c r="F5" s="14">
        <v>0</v>
      </c>
      <c r="G5" s="14">
        <v>0</v>
      </c>
      <c r="H5" s="14">
        <v>390850</v>
      </c>
    </row>
    <row r="6" spans="1:8" ht="12.75">
      <c r="A6" s="28" t="s">
        <v>42</v>
      </c>
      <c r="B6" s="28" t="s">
        <v>70</v>
      </c>
      <c r="C6" s="17">
        <v>38.263010721</v>
      </c>
      <c r="D6" s="16">
        <v>47.2653837737</v>
      </c>
      <c r="E6" s="15">
        <f t="shared" si="0"/>
        <v>0.008386334949201562</v>
      </c>
      <c r="F6" s="14">
        <v>516</v>
      </c>
      <c r="G6" s="14">
        <v>2</v>
      </c>
      <c r="H6" s="14">
        <v>16113</v>
      </c>
    </row>
    <row r="7" spans="1:8" ht="12.75">
      <c r="A7" s="28" t="s">
        <v>40</v>
      </c>
      <c r="B7" s="28" t="s">
        <v>71</v>
      </c>
      <c r="C7" s="17">
        <v>174.97600261</v>
      </c>
      <c r="D7" s="16">
        <v>501.72614495684996</v>
      </c>
      <c r="E7" s="15">
        <f t="shared" si="0"/>
        <v>0.08902167227765258</v>
      </c>
      <c r="F7" s="14">
        <v>6285</v>
      </c>
      <c r="G7" s="14">
        <v>9</v>
      </c>
      <c r="H7" s="14">
        <v>404406</v>
      </c>
    </row>
    <row r="8" spans="1:8" ht="12.75">
      <c r="A8" s="28" t="s">
        <v>38</v>
      </c>
      <c r="B8" s="61" t="s">
        <v>72</v>
      </c>
      <c r="C8" s="17">
        <v>32.883838464</v>
      </c>
      <c r="D8" s="16">
        <v>22.635678175319</v>
      </c>
      <c r="E8" s="15">
        <f t="shared" si="0"/>
        <v>0.004016266532171576</v>
      </c>
      <c r="F8" s="14">
        <v>0</v>
      </c>
      <c r="G8" s="14">
        <v>0</v>
      </c>
      <c r="H8" s="14">
        <v>53432</v>
      </c>
    </row>
    <row r="9" spans="1:8" ht="12.75">
      <c r="A9" s="28" t="s">
        <v>36</v>
      </c>
      <c r="B9" s="61"/>
      <c r="C9" s="17">
        <v>47.209033757</v>
      </c>
      <c r="D9" s="16">
        <v>55.936752372665005</v>
      </c>
      <c r="E9" s="15">
        <f t="shared" si="0"/>
        <v>0.009924902834042761</v>
      </c>
      <c r="F9" s="14">
        <v>0</v>
      </c>
      <c r="G9" s="14">
        <v>0</v>
      </c>
      <c r="H9" s="14">
        <v>33834</v>
      </c>
    </row>
    <row r="10" spans="1:8" ht="12.75">
      <c r="A10" s="28" t="s">
        <v>35</v>
      </c>
      <c r="B10" s="61"/>
      <c r="C10" s="17">
        <v>27.607149324</v>
      </c>
      <c r="D10" s="16">
        <v>24.854874882417</v>
      </c>
      <c r="E10" s="15">
        <f t="shared" si="0"/>
        <v>0.004410020383679382</v>
      </c>
      <c r="F10" s="14">
        <v>0</v>
      </c>
      <c r="G10" s="14">
        <v>0</v>
      </c>
      <c r="H10" s="14">
        <v>10435</v>
      </c>
    </row>
    <row r="11" spans="1:8" ht="12.75">
      <c r="A11" s="28" t="s">
        <v>34</v>
      </c>
      <c r="B11" s="28" t="s">
        <v>73</v>
      </c>
      <c r="C11" s="17">
        <v>37.718524798</v>
      </c>
      <c r="D11" s="16">
        <v>44.226799811903</v>
      </c>
      <c r="E11" s="15">
        <f t="shared" si="0"/>
        <v>0.0078471965599544</v>
      </c>
      <c r="F11" s="14">
        <v>0</v>
      </c>
      <c r="G11" s="14">
        <v>0</v>
      </c>
      <c r="H11" s="14">
        <v>20512</v>
      </c>
    </row>
    <row r="12" spans="1:8" ht="12.75">
      <c r="A12" s="28" t="s">
        <v>32</v>
      </c>
      <c r="B12" s="28" t="s">
        <v>74</v>
      </c>
      <c r="C12" s="17">
        <v>132.03987518</v>
      </c>
      <c r="D12" s="16">
        <v>433.647043708717</v>
      </c>
      <c r="E12" s="15">
        <f t="shared" si="0"/>
        <v>0.07694234274462686</v>
      </c>
      <c r="F12" s="14">
        <v>4426</v>
      </c>
      <c r="G12" s="14">
        <v>5</v>
      </c>
      <c r="H12" s="14">
        <v>234300</v>
      </c>
    </row>
    <row r="13" spans="1:8" ht="12.75">
      <c r="A13" s="28" t="s">
        <v>30</v>
      </c>
      <c r="B13" s="28" t="s">
        <v>75</v>
      </c>
      <c r="C13" s="17">
        <v>76.3</v>
      </c>
      <c r="D13" s="16">
        <v>122.2</v>
      </c>
      <c r="E13" s="15">
        <f t="shared" si="0"/>
        <v>0.021682044002838893</v>
      </c>
      <c r="F13" s="14">
        <v>16100</v>
      </c>
      <c r="G13" s="14">
        <v>5</v>
      </c>
      <c r="H13" s="14">
        <v>100660</v>
      </c>
    </row>
    <row r="14" spans="1:8" ht="12.75">
      <c r="A14" s="28" t="s">
        <v>28</v>
      </c>
      <c r="B14" s="28" t="s">
        <v>27</v>
      </c>
      <c r="C14" s="17">
        <v>50.212257906</v>
      </c>
      <c r="D14" s="16">
        <v>51.637803840875</v>
      </c>
      <c r="E14" s="15">
        <f t="shared" si="0"/>
        <v>0.009162136948345457</v>
      </c>
      <c r="F14" s="14">
        <v>0</v>
      </c>
      <c r="G14" s="14">
        <v>0</v>
      </c>
      <c r="H14" s="14">
        <v>44870</v>
      </c>
    </row>
    <row r="15" spans="1:8" ht="12.75">
      <c r="A15" s="28" t="s">
        <v>26</v>
      </c>
      <c r="B15" s="28" t="s">
        <v>76</v>
      </c>
      <c r="C15" s="17">
        <v>16.789390671</v>
      </c>
      <c r="D15" s="16">
        <v>10.621793189459</v>
      </c>
      <c r="E15" s="15">
        <f t="shared" si="0"/>
        <v>0.0018846332841481548</v>
      </c>
      <c r="F15" s="14">
        <v>0</v>
      </c>
      <c r="G15" s="14">
        <v>0</v>
      </c>
      <c r="H15" s="14">
        <v>13819</v>
      </c>
    </row>
    <row r="16" spans="1:8" ht="12.75">
      <c r="A16" s="28" t="s">
        <v>24</v>
      </c>
      <c r="B16" s="61" t="s">
        <v>77</v>
      </c>
      <c r="C16" s="17">
        <v>30.175977923999998</v>
      </c>
      <c r="D16" s="16">
        <v>23.071742214809</v>
      </c>
      <c r="E16" s="15">
        <f t="shared" si="0"/>
        <v>0.0040936377244160755</v>
      </c>
      <c r="F16" s="14">
        <v>0</v>
      </c>
      <c r="G16" s="14">
        <v>0</v>
      </c>
      <c r="H16" s="14">
        <v>0</v>
      </c>
    </row>
    <row r="17" spans="1:8" ht="12.75">
      <c r="A17" s="28" t="s">
        <v>22</v>
      </c>
      <c r="B17" s="61"/>
      <c r="C17" s="17">
        <v>60.759600418000005</v>
      </c>
      <c r="D17" s="16">
        <v>70.462052534097</v>
      </c>
      <c r="E17" s="15">
        <f t="shared" si="0"/>
        <v>0.012502138490790808</v>
      </c>
      <c r="F17" s="14">
        <v>0</v>
      </c>
      <c r="G17" s="14">
        <v>0</v>
      </c>
      <c r="H17" s="14">
        <v>34642</v>
      </c>
    </row>
    <row r="18" spans="1:8" ht="12.75">
      <c r="A18" s="28" t="s">
        <v>21</v>
      </c>
      <c r="B18" s="28" t="s">
        <v>78</v>
      </c>
      <c r="C18" s="17">
        <v>152.199318489</v>
      </c>
      <c r="D18" s="16">
        <v>329.513092075362</v>
      </c>
      <c r="E18" s="15">
        <f t="shared" si="0"/>
        <v>0.05846577219222179</v>
      </c>
      <c r="F18" s="14">
        <v>2468</v>
      </c>
      <c r="G18" s="14">
        <v>4</v>
      </c>
      <c r="H18" s="14">
        <v>198695</v>
      </c>
    </row>
    <row r="19" spans="1:8" ht="12.75">
      <c r="A19" s="28" t="s">
        <v>19</v>
      </c>
      <c r="B19" s="28" t="s">
        <v>79</v>
      </c>
      <c r="C19" s="17">
        <v>140.701275239</v>
      </c>
      <c r="D19" s="16">
        <v>625.534699635556</v>
      </c>
      <c r="E19" s="15">
        <f t="shared" si="0"/>
        <v>0.11098912342717458</v>
      </c>
      <c r="F19" s="14">
        <v>3793</v>
      </c>
      <c r="G19" s="14">
        <v>9</v>
      </c>
      <c r="H19" s="14">
        <v>504903</v>
      </c>
    </row>
    <row r="20" spans="1:8" ht="12.75">
      <c r="A20" s="28"/>
      <c r="B20" s="27" t="s">
        <v>81</v>
      </c>
      <c r="C20" s="26">
        <v>931.8</v>
      </c>
      <c r="D20" s="26">
        <f>SUM(D5:D19)</f>
        <v>3213.3055178383124</v>
      </c>
      <c r="E20" s="12">
        <f>SUM(E5:E19)</f>
        <v>0.570139375060027</v>
      </c>
      <c r="F20" s="11">
        <f>SUM(F5:F19)</f>
        <v>33588</v>
      </c>
      <c r="G20" s="11">
        <f>SUM(G5:G19)</f>
        <v>34</v>
      </c>
      <c r="H20" s="11">
        <f>SUM(H5:H19)</f>
        <v>2061471</v>
      </c>
    </row>
    <row r="21" spans="1:8" ht="12.75">
      <c r="A21" s="28" t="s">
        <v>17</v>
      </c>
      <c r="B21" s="61" t="s">
        <v>80</v>
      </c>
      <c r="C21" s="17">
        <v>50.632851241</v>
      </c>
      <c r="D21" s="16">
        <v>111.988336066198</v>
      </c>
      <c r="E21" s="15">
        <f>D21/5636</f>
        <v>0.019870180281440383</v>
      </c>
      <c r="F21" s="14">
        <v>0</v>
      </c>
      <c r="G21" s="14">
        <v>0</v>
      </c>
      <c r="H21" s="14">
        <v>200</v>
      </c>
    </row>
    <row r="22" spans="1:8" ht="12.75">
      <c r="A22" s="28" t="s">
        <v>15</v>
      </c>
      <c r="B22" s="61"/>
      <c r="C22" s="17">
        <v>91.511878314</v>
      </c>
      <c r="D22" s="16">
        <v>273.08065789597896</v>
      </c>
      <c r="E22" s="15">
        <f>D22/5636</f>
        <v>0.04845292013768257</v>
      </c>
      <c r="F22" s="14">
        <v>792</v>
      </c>
      <c r="G22" s="14">
        <v>7</v>
      </c>
      <c r="H22" s="14">
        <v>4456</v>
      </c>
    </row>
    <row r="23" spans="1:8" ht="12.75">
      <c r="A23" s="28" t="s">
        <v>14</v>
      </c>
      <c r="B23" s="61"/>
      <c r="C23" s="17">
        <v>58.336342034</v>
      </c>
      <c r="D23" s="16">
        <v>145.468871688912</v>
      </c>
      <c r="E23" s="15">
        <f>D23/5636</f>
        <v>0.025810658567940382</v>
      </c>
      <c r="F23" s="14">
        <v>2077</v>
      </c>
      <c r="G23" s="14">
        <v>3</v>
      </c>
      <c r="H23" s="14">
        <v>2326</v>
      </c>
    </row>
    <row r="24" spans="1:8" ht="12.75">
      <c r="A24" s="28" t="s">
        <v>13</v>
      </c>
      <c r="B24" s="61"/>
      <c r="C24" s="17">
        <v>57.6</v>
      </c>
      <c r="D24" s="16">
        <v>110.4</v>
      </c>
      <c r="E24" s="15">
        <f>D24/5636</f>
        <v>0.01958836053938964</v>
      </c>
      <c r="F24" s="14">
        <v>1261</v>
      </c>
      <c r="G24" s="14">
        <v>2</v>
      </c>
      <c r="H24" s="14">
        <v>0</v>
      </c>
    </row>
    <row r="25" spans="1:8" ht="12.75">
      <c r="A25" s="28" t="s">
        <v>12</v>
      </c>
      <c r="B25" s="61"/>
      <c r="C25" s="17">
        <v>144.380799988</v>
      </c>
      <c r="D25" s="16">
        <v>406.85914912773</v>
      </c>
      <c r="E25" s="15">
        <f>D25/5636</f>
        <v>0.07218934512557311</v>
      </c>
      <c r="F25" s="14">
        <v>0</v>
      </c>
      <c r="G25" s="14">
        <v>0</v>
      </c>
      <c r="H25" s="14">
        <v>0</v>
      </c>
    </row>
    <row r="26" spans="1:8" ht="12.75">
      <c r="A26" s="28"/>
      <c r="B26" s="27" t="s">
        <v>82</v>
      </c>
      <c r="C26" s="26">
        <v>937.5</v>
      </c>
      <c r="D26" s="26">
        <f>SUM(D20:D25)</f>
        <v>4261.102532617131</v>
      </c>
      <c r="E26" s="25">
        <f>SUM(E20:E25)</f>
        <v>0.756050839712053</v>
      </c>
      <c r="F26" s="24">
        <f>SUM(F20:F25)</f>
        <v>37718</v>
      </c>
      <c r="G26" s="24">
        <f>SUM(G20:G25)</f>
        <v>46</v>
      </c>
      <c r="H26" s="24">
        <f>SUM(H20:H25)</f>
        <v>2068453</v>
      </c>
    </row>
    <row r="27" spans="1:8" ht="12.75">
      <c r="A27" s="23"/>
      <c r="B27" s="23"/>
      <c r="C27" s="17"/>
      <c r="D27" s="21"/>
      <c r="E27" s="20"/>
      <c r="F27" s="19"/>
      <c r="G27" s="19"/>
      <c r="H27" s="19"/>
    </row>
    <row r="28" spans="2:8" ht="12.75">
      <c r="B28" s="10" t="s">
        <v>83</v>
      </c>
      <c r="C28" s="17"/>
      <c r="D28" s="17"/>
      <c r="E28" s="7"/>
      <c r="F28" s="6"/>
      <c r="G28" s="6"/>
      <c r="H28" s="6"/>
    </row>
    <row r="29" spans="1:8" ht="12.75">
      <c r="A29" s="5"/>
      <c r="B29" s="9" t="s">
        <v>84</v>
      </c>
      <c r="C29" s="17">
        <v>56.3</v>
      </c>
      <c r="D29" s="17">
        <v>64.8</v>
      </c>
      <c r="E29" s="7">
        <f>D29/5636</f>
        <v>0.011497515968772179</v>
      </c>
      <c r="F29" s="6">
        <v>4814</v>
      </c>
      <c r="G29" s="6">
        <v>3</v>
      </c>
      <c r="H29" s="6">
        <v>2236</v>
      </c>
    </row>
    <row r="30" spans="1:8" ht="12.75">
      <c r="A30" s="5"/>
      <c r="B30" s="9" t="s">
        <v>85</v>
      </c>
      <c r="C30" s="17">
        <v>24.4</v>
      </c>
      <c r="D30" s="17">
        <v>14.5</v>
      </c>
      <c r="E30" s="7">
        <f>D30/5636</f>
        <v>0.0025727466288147623</v>
      </c>
      <c r="F30" s="6">
        <v>1429</v>
      </c>
      <c r="G30" s="6">
        <v>2</v>
      </c>
      <c r="H30" s="6">
        <v>844</v>
      </c>
    </row>
    <row r="31" spans="1:8" ht="12.75">
      <c r="A31" s="5"/>
      <c r="B31" s="35">
        <v>443</v>
      </c>
      <c r="C31" s="17">
        <v>21.6</v>
      </c>
      <c r="D31" s="17">
        <v>7.4</v>
      </c>
      <c r="E31" s="7">
        <f>D31/5636</f>
        <v>0.001312987934705465</v>
      </c>
      <c r="F31" s="6">
        <v>0</v>
      </c>
      <c r="G31" s="6">
        <v>0</v>
      </c>
      <c r="H31" s="6">
        <v>0</v>
      </c>
    </row>
    <row r="32" spans="1:8" ht="12.75">
      <c r="A32" s="5"/>
      <c r="B32" s="9" t="s">
        <v>79</v>
      </c>
      <c r="C32" s="17">
        <v>119.5</v>
      </c>
      <c r="D32" s="17">
        <v>157.1</v>
      </c>
      <c r="E32" s="7">
        <f>D32/5636</f>
        <v>0.027874378992193045</v>
      </c>
      <c r="F32" s="6">
        <v>7804</v>
      </c>
      <c r="G32" s="6">
        <v>4</v>
      </c>
      <c r="H32" s="6">
        <v>6997</v>
      </c>
    </row>
    <row r="33" spans="1:8" ht="12.75">
      <c r="A33" s="5"/>
      <c r="B33" s="22" t="s">
        <v>86</v>
      </c>
      <c r="C33" s="26"/>
      <c r="D33" s="26">
        <f>SUM(D29:D32)</f>
        <v>243.8</v>
      </c>
      <c r="E33" s="25">
        <f>SUM(E29:E32)</f>
        <v>0.043257629524485454</v>
      </c>
      <c r="F33" s="24">
        <f>SUM(F29:F32)</f>
        <v>14047</v>
      </c>
      <c r="G33" s="24">
        <f>SUM(G29:G32)</f>
        <v>9</v>
      </c>
      <c r="H33" s="24">
        <f>SUM(H29:H32)</f>
        <v>10077</v>
      </c>
    </row>
    <row r="34" spans="1:8" ht="12.75">
      <c r="A34" s="23"/>
      <c r="B34" s="22"/>
      <c r="C34" s="21"/>
      <c r="D34" s="21"/>
      <c r="E34" s="20"/>
      <c r="F34" s="19"/>
      <c r="G34" s="19"/>
      <c r="H34" s="19"/>
    </row>
    <row r="35" spans="2:8" ht="12.75">
      <c r="B35" s="10" t="s">
        <v>80</v>
      </c>
      <c r="C35" s="17"/>
      <c r="D35" s="17"/>
      <c r="E35" s="7"/>
      <c r="F35" s="6"/>
      <c r="G35" s="6"/>
      <c r="H35" s="6"/>
    </row>
    <row r="36" spans="1:8" ht="12.75">
      <c r="A36" s="5"/>
      <c r="B36" s="9" t="s">
        <v>87</v>
      </c>
      <c r="C36" s="13">
        <v>394</v>
      </c>
      <c r="D36" s="13">
        <v>611.5</v>
      </c>
      <c r="E36" s="12">
        <f>D36/5636</f>
        <v>0.10849893541518808</v>
      </c>
      <c r="F36" s="11">
        <v>5834</v>
      </c>
      <c r="G36" s="11">
        <v>18</v>
      </c>
      <c r="H36" s="11">
        <v>6230</v>
      </c>
    </row>
    <row r="37" spans="1:8" ht="12.75">
      <c r="A37" s="5"/>
      <c r="B37" s="9" t="s">
        <v>88</v>
      </c>
      <c r="C37" s="17">
        <v>402.461871577</v>
      </c>
      <c r="D37" s="16">
        <v>1047.797014778819</v>
      </c>
      <c r="E37" s="15">
        <f>D37/5636</f>
        <v>0.18591146465202607</v>
      </c>
      <c r="F37" s="14">
        <v>4130</v>
      </c>
      <c r="G37" s="14">
        <v>12</v>
      </c>
      <c r="H37" s="14">
        <v>6982</v>
      </c>
    </row>
    <row r="38" spans="1:8" ht="12.75">
      <c r="A38" s="5"/>
      <c r="B38" s="9" t="s">
        <v>89</v>
      </c>
      <c r="C38" s="13">
        <f>SUM(C36:C37)</f>
        <v>796.461871577</v>
      </c>
      <c r="D38" s="13">
        <f>SUM(D36:D37)</f>
        <v>1659.297014778819</v>
      </c>
      <c r="E38" s="12">
        <f>D38/5636</f>
        <v>0.29441040006721414</v>
      </c>
      <c r="F38" s="11">
        <f>SUM(F36:F37)</f>
        <v>9964</v>
      </c>
      <c r="G38" s="11">
        <f>SUM(G36:G37)</f>
        <v>30</v>
      </c>
      <c r="H38" s="11">
        <f>SUM(H36:H37)</f>
        <v>13212</v>
      </c>
    </row>
    <row r="39" spans="1:8" ht="12.75">
      <c r="A39" s="5"/>
      <c r="B39" s="9"/>
      <c r="C39" s="8"/>
      <c r="D39" s="8"/>
      <c r="E39" s="7"/>
      <c r="F39" s="6"/>
      <c r="G39" s="6"/>
      <c r="H39" s="6"/>
    </row>
    <row r="40" spans="2:8" ht="12.75">
      <c r="B40" s="10" t="s">
        <v>90</v>
      </c>
      <c r="C40" s="8"/>
      <c r="D40" s="8"/>
      <c r="E40" s="7"/>
      <c r="F40" s="6"/>
      <c r="G40" s="6"/>
      <c r="H40" s="6"/>
    </row>
    <row r="41" spans="1:8" ht="12.75">
      <c r="A41" s="5"/>
      <c r="B41" s="4" t="s">
        <v>91</v>
      </c>
      <c r="C41" s="3">
        <v>682.3</v>
      </c>
      <c r="D41" s="3">
        <v>484.5</v>
      </c>
      <c r="E41" s="2">
        <f>D41/5636</f>
        <v>0.0859652235628105</v>
      </c>
      <c r="F41" s="1">
        <v>363998</v>
      </c>
      <c r="G41" s="1">
        <v>65</v>
      </c>
      <c r="H41" s="1">
        <v>231825</v>
      </c>
    </row>
  </sheetData>
  <mergeCells count="5">
    <mergeCell ref="B21:B25"/>
    <mergeCell ref="C1:E1"/>
    <mergeCell ref="F1:H1"/>
    <mergeCell ref="B8:B10"/>
    <mergeCell ref="B16:B1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28" sqref="A28"/>
    </sheetView>
  </sheetViews>
  <sheetFormatPr defaultColWidth="9.140625" defaultRowHeight="12.75"/>
  <cols>
    <col min="1" max="1" width="16.7109375" style="0" bestFit="1" customWidth="1"/>
    <col min="2" max="2" width="28.8515625" style="55" bestFit="1" customWidth="1"/>
    <col min="3" max="3" width="11.28125" style="0" bestFit="1" customWidth="1"/>
    <col min="4" max="4" width="12.28125" style="0" bestFit="1" customWidth="1"/>
    <col min="5" max="5" width="10.00390625" style="0" bestFit="1" customWidth="1"/>
    <col min="6" max="6" width="7.00390625" style="0" bestFit="1" customWidth="1"/>
    <col min="7" max="7" width="10.28125" style="0" bestFit="1" customWidth="1"/>
    <col min="8" max="8" width="10.7109375" style="0" bestFit="1" customWidth="1"/>
  </cols>
  <sheetData>
    <row r="1" spans="1:8" ht="15">
      <c r="A1" s="36"/>
      <c r="B1" s="36"/>
      <c r="C1" s="63" t="s">
        <v>58</v>
      </c>
      <c r="D1" s="63"/>
      <c r="E1" s="63"/>
      <c r="F1" s="64" t="s">
        <v>59</v>
      </c>
      <c r="G1" s="64"/>
      <c r="H1" s="64"/>
    </row>
    <row r="2" spans="1:8" ht="12.75">
      <c r="A2" s="37" t="s">
        <v>60</v>
      </c>
      <c r="B2" s="37" t="s">
        <v>61</v>
      </c>
      <c r="C2" s="38" t="s">
        <v>68</v>
      </c>
      <c r="D2" s="39" t="s">
        <v>62</v>
      </c>
      <c r="E2" s="39" t="s">
        <v>63</v>
      </c>
      <c r="F2" s="40" t="s">
        <v>64</v>
      </c>
      <c r="G2" s="37" t="s">
        <v>65</v>
      </c>
      <c r="H2" s="37" t="s">
        <v>66</v>
      </c>
    </row>
    <row r="3" spans="1:8" ht="12.75">
      <c r="A3" s="41" t="s">
        <v>47</v>
      </c>
      <c r="B3" s="56" t="s">
        <v>67</v>
      </c>
      <c r="C3" s="42">
        <v>111.354703778</v>
      </c>
      <c r="D3" s="43">
        <v>365</v>
      </c>
      <c r="E3" s="43"/>
      <c r="F3" s="44">
        <v>0</v>
      </c>
      <c r="G3" s="44" t="s">
        <v>45</v>
      </c>
      <c r="H3" s="44">
        <v>1389789</v>
      </c>
    </row>
    <row r="4" spans="1:8" ht="12.75">
      <c r="A4" s="36"/>
      <c r="B4" s="57"/>
      <c r="C4" s="45"/>
      <c r="D4" s="45"/>
      <c r="E4" s="45"/>
      <c r="F4" s="45"/>
      <c r="G4" s="45"/>
      <c r="H4" s="45"/>
    </row>
    <row r="5" spans="1:8" ht="12.75">
      <c r="A5" s="41" t="s">
        <v>44</v>
      </c>
      <c r="B5" s="56" t="s">
        <v>69</v>
      </c>
      <c r="C5" s="42">
        <v>197.00743291999999</v>
      </c>
      <c r="D5" s="46">
        <v>849.9716566665829</v>
      </c>
      <c r="E5" s="15">
        <f aca="true" t="shared" si="0" ref="E5:E19">D5/5636</f>
        <v>0.15081115270876205</v>
      </c>
      <c r="F5" s="47">
        <v>0</v>
      </c>
      <c r="G5" s="47">
        <v>0</v>
      </c>
      <c r="H5" s="47">
        <v>390850</v>
      </c>
    </row>
    <row r="6" spans="1:8" ht="12.75">
      <c r="A6" s="41" t="s">
        <v>42</v>
      </c>
      <c r="B6" s="56" t="s">
        <v>70</v>
      </c>
      <c r="C6" s="42">
        <v>38.263010721</v>
      </c>
      <c r="D6" s="46">
        <v>47.2653837737</v>
      </c>
      <c r="E6" s="15">
        <f t="shared" si="0"/>
        <v>0.008386334949201562</v>
      </c>
      <c r="F6" s="47">
        <v>516</v>
      </c>
      <c r="G6" s="47">
        <v>2</v>
      </c>
      <c r="H6" s="47">
        <v>16113</v>
      </c>
    </row>
    <row r="7" spans="1:8" ht="12.75">
      <c r="A7" s="41" t="s">
        <v>40</v>
      </c>
      <c r="B7" s="56" t="s">
        <v>71</v>
      </c>
      <c r="C7" s="42">
        <v>174.97600261</v>
      </c>
      <c r="D7" s="46">
        <v>501.72614495684996</v>
      </c>
      <c r="E7" s="15">
        <f t="shared" si="0"/>
        <v>0.08902167227765258</v>
      </c>
      <c r="F7" s="47">
        <v>6285</v>
      </c>
      <c r="G7" s="47">
        <v>9</v>
      </c>
      <c r="H7" s="47">
        <v>404406</v>
      </c>
    </row>
    <row r="8" spans="1:8" ht="12.75">
      <c r="A8" s="41" t="s">
        <v>38</v>
      </c>
      <c r="B8" s="62" t="s">
        <v>72</v>
      </c>
      <c r="C8" s="42">
        <v>32.883838464</v>
      </c>
      <c r="D8" s="46">
        <v>22.635678175319</v>
      </c>
      <c r="E8" s="15">
        <f t="shared" si="0"/>
        <v>0.004016266532171576</v>
      </c>
      <c r="F8" s="47">
        <v>0</v>
      </c>
      <c r="G8" s="47">
        <v>0</v>
      </c>
      <c r="H8" s="47">
        <v>53432</v>
      </c>
    </row>
    <row r="9" spans="1:8" ht="12.75">
      <c r="A9" s="41" t="s">
        <v>36</v>
      </c>
      <c r="B9" s="62"/>
      <c r="C9" s="42">
        <v>47.209033757</v>
      </c>
      <c r="D9" s="46">
        <v>55.936752372665005</v>
      </c>
      <c r="E9" s="15">
        <f t="shared" si="0"/>
        <v>0.009924902834042761</v>
      </c>
      <c r="F9" s="47">
        <v>0</v>
      </c>
      <c r="G9" s="47">
        <v>0</v>
      </c>
      <c r="H9" s="47">
        <v>33834</v>
      </c>
    </row>
    <row r="10" spans="1:8" ht="12.75">
      <c r="A10" s="41" t="s">
        <v>35</v>
      </c>
      <c r="B10" s="62"/>
      <c r="C10" s="42">
        <v>27.607149324</v>
      </c>
      <c r="D10" s="46">
        <v>24.854874882417</v>
      </c>
      <c r="E10" s="15">
        <f t="shared" si="0"/>
        <v>0.004410020383679382</v>
      </c>
      <c r="F10" s="47">
        <v>0</v>
      </c>
      <c r="G10" s="47">
        <v>0</v>
      </c>
      <c r="H10" s="47">
        <v>10435</v>
      </c>
    </row>
    <row r="11" spans="1:8" ht="12.75">
      <c r="A11" s="41" t="s">
        <v>34</v>
      </c>
      <c r="B11" s="56" t="s">
        <v>73</v>
      </c>
      <c r="C11" s="42">
        <v>37.718524798</v>
      </c>
      <c r="D11" s="46">
        <v>44.226799811903</v>
      </c>
      <c r="E11" s="15">
        <f t="shared" si="0"/>
        <v>0.0078471965599544</v>
      </c>
      <c r="F11" s="47">
        <v>0</v>
      </c>
      <c r="G11" s="47">
        <v>0</v>
      </c>
      <c r="H11" s="47">
        <v>20512</v>
      </c>
    </row>
    <row r="12" spans="1:8" ht="12.75">
      <c r="A12" s="41" t="s">
        <v>32</v>
      </c>
      <c r="B12" s="56" t="s">
        <v>74</v>
      </c>
      <c r="C12" s="42">
        <v>132.03987518</v>
      </c>
      <c r="D12" s="46">
        <v>433.647043708717</v>
      </c>
      <c r="E12" s="15">
        <f t="shared" si="0"/>
        <v>0.07694234274462686</v>
      </c>
      <c r="F12" s="47">
        <v>4426</v>
      </c>
      <c r="G12" s="47">
        <v>5</v>
      </c>
      <c r="H12" s="47">
        <v>234300</v>
      </c>
    </row>
    <row r="13" spans="1:8" ht="12.75">
      <c r="A13" s="41" t="s">
        <v>30</v>
      </c>
      <c r="B13" s="56" t="s">
        <v>75</v>
      </c>
      <c r="C13" s="42">
        <v>76.3</v>
      </c>
      <c r="D13" s="46">
        <v>122.2</v>
      </c>
      <c r="E13" s="15">
        <f t="shared" si="0"/>
        <v>0.021682044002838893</v>
      </c>
      <c r="F13" s="47">
        <v>16100</v>
      </c>
      <c r="G13" s="47">
        <v>5</v>
      </c>
      <c r="H13" s="47">
        <v>100660</v>
      </c>
    </row>
    <row r="14" spans="1:8" ht="12.75">
      <c r="A14" s="41" t="s">
        <v>28</v>
      </c>
      <c r="B14" s="56" t="s">
        <v>27</v>
      </c>
      <c r="C14" s="42">
        <v>50.212257906</v>
      </c>
      <c r="D14" s="46">
        <v>51.637803840875</v>
      </c>
      <c r="E14" s="15">
        <f t="shared" si="0"/>
        <v>0.009162136948345457</v>
      </c>
      <c r="F14" s="47">
        <v>0</v>
      </c>
      <c r="G14" s="47">
        <v>0</v>
      </c>
      <c r="H14" s="47">
        <v>44870</v>
      </c>
    </row>
    <row r="15" spans="1:8" ht="12.75">
      <c r="A15" s="41" t="s">
        <v>26</v>
      </c>
      <c r="B15" s="56" t="s">
        <v>76</v>
      </c>
      <c r="C15" s="42">
        <v>16.789390671</v>
      </c>
      <c r="D15" s="46">
        <v>10.621793189459</v>
      </c>
      <c r="E15" s="15">
        <f t="shared" si="0"/>
        <v>0.0018846332841481548</v>
      </c>
      <c r="F15" s="47">
        <v>0</v>
      </c>
      <c r="G15" s="47">
        <v>0</v>
      </c>
      <c r="H15" s="47">
        <v>13819</v>
      </c>
    </row>
    <row r="16" spans="1:8" ht="12.75">
      <c r="A16" s="41" t="s">
        <v>24</v>
      </c>
      <c r="B16" s="62" t="s">
        <v>77</v>
      </c>
      <c r="C16" s="42">
        <v>30.175977923999998</v>
      </c>
      <c r="D16" s="46">
        <v>23.071742214809</v>
      </c>
      <c r="E16" s="15">
        <f t="shared" si="0"/>
        <v>0.0040936377244160755</v>
      </c>
      <c r="F16" s="47">
        <v>0</v>
      </c>
      <c r="G16" s="47">
        <v>0</v>
      </c>
      <c r="H16" s="47">
        <v>0</v>
      </c>
    </row>
    <row r="17" spans="1:8" ht="12.75">
      <c r="A17" s="41" t="s">
        <v>22</v>
      </c>
      <c r="B17" s="62"/>
      <c r="C17" s="42">
        <v>60.759600418000005</v>
      </c>
      <c r="D17" s="46">
        <v>70.462052534097</v>
      </c>
      <c r="E17" s="15">
        <f t="shared" si="0"/>
        <v>0.012502138490790808</v>
      </c>
      <c r="F17" s="47">
        <v>0</v>
      </c>
      <c r="G17" s="47">
        <v>0</v>
      </c>
      <c r="H17" s="47">
        <v>34642</v>
      </c>
    </row>
    <row r="18" spans="1:8" ht="12.75">
      <c r="A18" s="41" t="s">
        <v>21</v>
      </c>
      <c r="B18" s="56" t="s">
        <v>78</v>
      </c>
      <c r="C18" s="42">
        <v>152.199318489</v>
      </c>
      <c r="D18" s="46">
        <v>329.513092075362</v>
      </c>
      <c r="E18" s="15">
        <f t="shared" si="0"/>
        <v>0.05846577219222179</v>
      </c>
      <c r="F18" s="47">
        <v>2468</v>
      </c>
      <c r="G18" s="47">
        <v>4</v>
      </c>
      <c r="H18" s="47">
        <v>198695</v>
      </c>
    </row>
    <row r="19" spans="1:8" ht="12.75">
      <c r="A19" s="41" t="s">
        <v>19</v>
      </c>
      <c r="B19" s="56" t="s">
        <v>79</v>
      </c>
      <c r="C19" s="42">
        <v>140.701275239</v>
      </c>
      <c r="D19" s="46">
        <v>625.534699635556</v>
      </c>
      <c r="E19" s="15">
        <f t="shared" si="0"/>
        <v>0.11098912342717458</v>
      </c>
      <c r="F19" s="47">
        <v>3793</v>
      </c>
      <c r="G19" s="47">
        <v>9</v>
      </c>
      <c r="H19" s="47">
        <v>504903</v>
      </c>
    </row>
    <row r="20" spans="1:8" ht="12.75">
      <c r="A20" s="41"/>
      <c r="B20" s="58" t="s">
        <v>81</v>
      </c>
      <c r="C20" s="49">
        <v>931.8</v>
      </c>
      <c r="D20" s="49">
        <f>SUM(D5:D19)</f>
        <v>3213.3055178383124</v>
      </c>
      <c r="E20" s="7">
        <f>SUM(E5:E19)</f>
        <v>0.570139375060027</v>
      </c>
      <c r="F20" s="44">
        <f>SUM(F5:F19)</f>
        <v>33588</v>
      </c>
      <c r="G20" s="44">
        <f>SUM(G5:G19)</f>
        <v>34</v>
      </c>
      <c r="H20" s="44">
        <f>SUM(H5:H19)</f>
        <v>2061471</v>
      </c>
    </row>
    <row r="21" spans="1:8" ht="12.75">
      <c r="A21" s="41" t="s">
        <v>17</v>
      </c>
      <c r="B21" s="62" t="s">
        <v>80</v>
      </c>
      <c r="C21" s="42">
        <v>50.632851241</v>
      </c>
      <c r="D21" s="46">
        <v>111.988336066198</v>
      </c>
      <c r="E21" s="15">
        <f>D21/5636</f>
        <v>0.019870180281440383</v>
      </c>
      <c r="F21" s="47">
        <v>0</v>
      </c>
      <c r="G21" s="47">
        <v>0</v>
      </c>
      <c r="H21" s="47">
        <v>200</v>
      </c>
    </row>
    <row r="22" spans="1:8" ht="12.75">
      <c r="A22" s="41" t="s">
        <v>15</v>
      </c>
      <c r="B22" s="62"/>
      <c r="C22" s="42">
        <v>91.511878314</v>
      </c>
      <c r="D22" s="46">
        <v>273.08065789597896</v>
      </c>
      <c r="E22" s="15">
        <f>D22/5636</f>
        <v>0.04845292013768257</v>
      </c>
      <c r="F22" s="47">
        <v>792</v>
      </c>
      <c r="G22" s="47">
        <v>7</v>
      </c>
      <c r="H22" s="47">
        <v>4456</v>
      </c>
    </row>
    <row r="23" spans="1:8" ht="12.75">
      <c r="A23" s="41" t="s">
        <v>14</v>
      </c>
      <c r="B23" s="62"/>
      <c r="C23" s="42">
        <v>58.336342034</v>
      </c>
      <c r="D23" s="46">
        <v>145.468871688912</v>
      </c>
      <c r="E23" s="15">
        <f>D23/5636</f>
        <v>0.025810658567940382</v>
      </c>
      <c r="F23" s="47">
        <v>2077</v>
      </c>
      <c r="G23" s="47">
        <v>3</v>
      </c>
      <c r="H23" s="47">
        <v>2326</v>
      </c>
    </row>
    <row r="24" spans="1:8" ht="12.75">
      <c r="A24" s="41" t="s">
        <v>13</v>
      </c>
      <c r="B24" s="62"/>
      <c r="C24" s="42">
        <v>57.6</v>
      </c>
      <c r="D24" s="46">
        <v>110.4</v>
      </c>
      <c r="E24" s="15">
        <f>D24/5636</f>
        <v>0.01958836053938964</v>
      </c>
      <c r="F24" s="47">
        <v>1261</v>
      </c>
      <c r="G24" s="47">
        <v>2</v>
      </c>
      <c r="H24" s="47">
        <v>0</v>
      </c>
    </row>
    <row r="25" spans="1:8" ht="12.75">
      <c r="A25" s="41" t="s">
        <v>12</v>
      </c>
      <c r="B25" s="62"/>
      <c r="C25" s="42">
        <v>144.380799988</v>
      </c>
      <c r="D25" s="46">
        <v>406.85914912773</v>
      </c>
      <c r="E25" s="15">
        <f>D25/5636</f>
        <v>0.07218934512557311</v>
      </c>
      <c r="F25" s="47">
        <v>0</v>
      </c>
      <c r="G25" s="47">
        <v>0</v>
      </c>
      <c r="H25" s="47">
        <v>0</v>
      </c>
    </row>
    <row r="26" spans="1:8" ht="12.75">
      <c r="A26" s="41"/>
      <c r="B26" s="48" t="s">
        <v>82</v>
      </c>
      <c r="C26" s="49">
        <v>937.5</v>
      </c>
      <c r="D26" s="49">
        <f>SUM(D20:D25)</f>
        <v>4261.102532617131</v>
      </c>
      <c r="E26" s="20">
        <f>SUM(E20:E25)</f>
        <v>0.756050839712053</v>
      </c>
      <c r="F26" s="50">
        <f>SUM(F20:F25)</f>
        <v>37718</v>
      </c>
      <c r="G26" s="50">
        <f>SUM(G20:G25)</f>
        <v>46</v>
      </c>
      <c r="H26" s="50">
        <f>SUM(H20:H25)</f>
        <v>2068453</v>
      </c>
    </row>
    <row r="27" spans="1:8" ht="12.75">
      <c r="A27" s="48"/>
      <c r="B27" s="48"/>
      <c r="C27" s="46"/>
      <c r="D27" s="49"/>
      <c r="E27" s="20"/>
      <c r="F27" s="50"/>
      <c r="G27" s="50"/>
      <c r="H27" s="50"/>
    </row>
    <row r="28" spans="1:8" ht="12.75">
      <c r="A28" s="37" t="s">
        <v>83</v>
      </c>
      <c r="B28" s="53"/>
      <c r="C28" s="46"/>
      <c r="D28" s="43"/>
      <c r="E28" s="7"/>
      <c r="F28" s="44"/>
      <c r="G28" s="44"/>
      <c r="H28" s="44"/>
    </row>
    <row r="29" spans="1:8" ht="12.75">
      <c r="A29" s="36"/>
      <c r="B29" s="36" t="s">
        <v>84</v>
      </c>
      <c r="C29" s="42">
        <v>56.3</v>
      </c>
      <c r="D29" s="43">
        <v>64.8</v>
      </c>
      <c r="E29" s="7">
        <f>D29/5636</f>
        <v>0.011497515968772179</v>
      </c>
      <c r="F29" s="44">
        <v>4814</v>
      </c>
      <c r="G29" s="44">
        <v>3</v>
      </c>
      <c r="H29" s="44">
        <v>2236</v>
      </c>
    </row>
    <row r="30" spans="1:8" ht="12.75">
      <c r="A30" s="36"/>
      <c r="B30" s="36" t="s">
        <v>85</v>
      </c>
      <c r="C30" s="42">
        <v>24.4</v>
      </c>
      <c r="D30" s="43">
        <v>14.5</v>
      </c>
      <c r="E30" s="7">
        <f>D30/5636</f>
        <v>0.0025727466288147623</v>
      </c>
      <c r="F30" s="44">
        <v>1429</v>
      </c>
      <c r="G30" s="44">
        <v>2</v>
      </c>
      <c r="H30" s="44">
        <v>844</v>
      </c>
    </row>
    <row r="31" spans="1:8" ht="12.75">
      <c r="A31" s="36"/>
      <c r="B31" s="54">
        <v>443</v>
      </c>
      <c r="C31" s="42">
        <v>21.6</v>
      </c>
      <c r="D31" s="43">
        <v>7.4</v>
      </c>
      <c r="E31" s="7">
        <f>D31/5636</f>
        <v>0.001312987934705465</v>
      </c>
      <c r="F31" s="44">
        <v>0</v>
      </c>
      <c r="G31" s="44">
        <v>0</v>
      </c>
      <c r="H31" s="44">
        <v>0</v>
      </c>
    </row>
    <row r="32" spans="1:8" ht="12.75">
      <c r="A32" s="36"/>
      <c r="B32" s="36" t="s">
        <v>79</v>
      </c>
      <c r="C32" s="42">
        <v>119.5</v>
      </c>
      <c r="D32" s="43">
        <v>157.1</v>
      </c>
      <c r="E32" s="7">
        <f>D32/5636</f>
        <v>0.027874378992193045</v>
      </c>
      <c r="F32" s="44">
        <v>7804</v>
      </c>
      <c r="G32" s="44">
        <v>4</v>
      </c>
      <c r="H32" s="44">
        <v>6997</v>
      </c>
    </row>
    <row r="33" spans="1:8" ht="12.75">
      <c r="A33" s="36"/>
      <c r="B33" s="48" t="s">
        <v>86</v>
      </c>
      <c r="C33" s="51"/>
      <c r="D33" s="49">
        <f>SUM(D29:D32)</f>
        <v>243.8</v>
      </c>
      <c r="E33" s="20">
        <f>SUM(E29:E32)</f>
        <v>0.043257629524485454</v>
      </c>
      <c r="F33" s="50">
        <f>SUM(F29:F32)</f>
        <v>14047</v>
      </c>
      <c r="G33" s="50">
        <f>SUM(G29:G32)</f>
        <v>9</v>
      </c>
      <c r="H33" s="50">
        <f>SUM(H29:H32)</f>
        <v>10077</v>
      </c>
    </row>
    <row r="34" spans="1:8" ht="12.75">
      <c r="A34" s="48"/>
      <c r="B34" s="48"/>
      <c r="C34" s="51"/>
      <c r="D34" s="49"/>
      <c r="E34" s="20"/>
      <c r="F34" s="50"/>
      <c r="G34" s="50"/>
      <c r="H34" s="50"/>
    </row>
    <row r="35" spans="1:8" ht="12.75">
      <c r="A35" s="37" t="s">
        <v>80</v>
      </c>
      <c r="B35" s="53"/>
      <c r="C35" s="46"/>
      <c r="D35" s="43"/>
      <c r="E35" s="7"/>
      <c r="F35" s="44"/>
      <c r="G35" s="44"/>
      <c r="H35" s="44"/>
    </row>
    <row r="36" spans="1:8" ht="12.75">
      <c r="A36" s="36"/>
      <c r="B36" s="36" t="s">
        <v>87</v>
      </c>
      <c r="C36" s="42">
        <v>394</v>
      </c>
      <c r="D36" s="43">
        <v>611.5</v>
      </c>
      <c r="E36" s="7">
        <f>D36/5636</f>
        <v>0.10849893541518808</v>
      </c>
      <c r="F36" s="44">
        <v>5834</v>
      </c>
      <c r="G36" s="44">
        <v>18</v>
      </c>
      <c r="H36" s="44">
        <v>6230</v>
      </c>
    </row>
    <row r="37" spans="1:8" ht="12.75">
      <c r="A37" s="36"/>
      <c r="B37" s="36" t="s">
        <v>88</v>
      </c>
      <c r="C37" s="42">
        <v>402.461871577</v>
      </c>
      <c r="D37" s="46">
        <v>1047.797014778819</v>
      </c>
      <c r="E37" s="15">
        <f>D37/5636</f>
        <v>0.18591146465202607</v>
      </c>
      <c r="F37" s="47">
        <v>4130</v>
      </c>
      <c r="G37" s="47">
        <v>12</v>
      </c>
      <c r="H37" s="47">
        <v>6982</v>
      </c>
    </row>
    <row r="38" spans="1:8" ht="12.75">
      <c r="A38" s="36"/>
      <c r="B38" s="36" t="s">
        <v>89</v>
      </c>
      <c r="C38" s="42">
        <f>SUM(C36:C37)</f>
        <v>796.461871577</v>
      </c>
      <c r="D38" s="43">
        <f>SUM(D36:D37)</f>
        <v>1659.297014778819</v>
      </c>
      <c r="E38" s="7">
        <f>D38/5636</f>
        <v>0.29441040006721414</v>
      </c>
      <c r="F38" s="44">
        <f>SUM(F36:F37)</f>
        <v>9964</v>
      </c>
      <c r="G38" s="44">
        <f>SUM(G36:G37)</f>
        <v>30</v>
      </c>
      <c r="H38" s="44">
        <f>SUM(H36:H37)</f>
        <v>13212</v>
      </c>
    </row>
    <row r="39" spans="1:8" ht="12.75">
      <c r="A39" s="36"/>
      <c r="B39" s="36"/>
      <c r="C39" s="52"/>
      <c r="D39" s="52"/>
      <c r="E39" s="7"/>
      <c r="F39" s="44"/>
      <c r="G39" s="44"/>
      <c r="H39" s="44"/>
    </row>
    <row r="40" spans="1:8" ht="12.75">
      <c r="A40" s="37" t="s">
        <v>90</v>
      </c>
      <c r="B40" s="36"/>
      <c r="C40" s="52"/>
      <c r="D40" s="52"/>
      <c r="E40" s="7"/>
      <c r="F40" s="44"/>
      <c r="G40" s="44"/>
      <c r="H40" s="44"/>
    </row>
    <row r="41" spans="1:8" ht="12.75">
      <c r="A41" s="36"/>
      <c r="B41" s="53" t="s">
        <v>91</v>
      </c>
      <c r="C41" s="43">
        <v>682.3</v>
      </c>
      <c r="D41" s="43">
        <v>484.5</v>
      </c>
      <c r="E41" s="7">
        <f>D41/5636</f>
        <v>0.0859652235628105</v>
      </c>
      <c r="F41" s="44">
        <v>363998</v>
      </c>
      <c r="G41" s="44">
        <v>65</v>
      </c>
      <c r="H41" s="44">
        <v>231825</v>
      </c>
    </row>
  </sheetData>
  <mergeCells count="5">
    <mergeCell ref="B21:B25"/>
    <mergeCell ref="C1:E1"/>
    <mergeCell ref="F1:H1"/>
    <mergeCell ref="B8:B10"/>
    <mergeCell ref="B16:B1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Middle East Peace &amp; Economic Cooperation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Rothem</dc:creator>
  <cp:keywords/>
  <dc:description/>
  <cp:lastModifiedBy>shaul arieli</cp:lastModifiedBy>
  <dcterms:created xsi:type="dcterms:W3CDTF">2006-06-11T19:13:14Z</dcterms:created>
  <dcterms:modified xsi:type="dcterms:W3CDTF">2006-06-14T13:23:10Z</dcterms:modified>
  <cp:category/>
  <cp:version/>
  <cp:contentType/>
  <cp:contentStatus/>
</cp:coreProperties>
</file>